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1345C30C-BB45-40B1-B199-B860D9B633EF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<sst xmlns="http://schemas.openxmlformats.org/spreadsheetml/2006/main" count="47" uniqueCount="47">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</sst>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L40" sqref="L40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1904921915</v>
      </c>
      <c r="D10" s="17">
        <f>SUM(D11:D18)</f>
        <v>-131241161.7799999</v>
      </c>
      <c r="E10" s="17">
        <f t="shared" ref="E10:E18" si="0">C10+D10</f>
        <v>1773680753.22</v>
      </c>
      <c r="F10" s="17">
        <f>SUM(F11:F18)</f>
        <v>1723111194.99</v>
      </c>
      <c r="G10" s="17">
        <f>SUM(G11:G18)</f>
        <v>1681224310.1099999</v>
      </c>
      <c r="H10" s="17">
        <f t="shared" ref="H10:H18" si="1">E10-F10</f>
        <v>50569558.230000019</v>
      </c>
    </row>
    <row r="11" spans="2:11" x14ac:dyDescent="0.25">
      <c r="B11" s="12" t="s">
        <v>14</v>
      </c>
      <c r="C11" s="15">
        <v>84616478.209999993</v>
      </c>
      <c r="D11" s="15">
        <v>850511.32999999821</v>
      </c>
      <c r="E11" s="18">
        <f t="shared" si="0"/>
        <v>85466989.539999992</v>
      </c>
      <c r="F11" s="15">
        <v>85426521.359999999</v>
      </c>
      <c r="G11" s="15">
        <v>85422891.359999999</v>
      </c>
      <c r="H11" s="18">
        <f t="shared" si="1"/>
        <v>40468.179999992251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302903840</v>
      </c>
      <c r="D13" s="15">
        <v>-2357946.1100000143</v>
      </c>
      <c r="E13" s="18">
        <f t="shared" si="0"/>
        <v>300545893.88999999</v>
      </c>
      <c r="F13" s="15">
        <v>299980177.44999999</v>
      </c>
      <c r="G13" s="15">
        <v>297813475.30000001</v>
      </c>
      <c r="H13" s="18">
        <f t="shared" si="1"/>
        <v>565716.43999999762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504464259.73000002</v>
      </c>
      <c r="D15" s="15">
        <v>-200448635.13</v>
      </c>
      <c r="E15" s="18">
        <f t="shared" si="0"/>
        <v>304015624.60000002</v>
      </c>
      <c r="F15" s="15">
        <v>303573127.25</v>
      </c>
      <c r="G15" s="15">
        <v>297171205.08999997</v>
      </c>
      <c r="H15" s="18">
        <f t="shared" si="1"/>
        <v>442497.35000002384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898445841.99000001</v>
      </c>
      <c r="D17" s="15">
        <v>48162230.620000124</v>
      </c>
      <c r="E17" s="18">
        <f t="shared" si="0"/>
        <v>946608072.61000013</v>
      </c>
      <c r="F17" s="15">
        <v>897186506.98000002</v>
      </c>
      <c r="G17" s="15">
        <v>863871876.40999997</v>
      </c>
      <c r="H17" s="18">
        <f t="shared" si="1"/>
        <v>49421565.630000114</v>
      </c>
    </row>
    <row r="18" spans="2:8" x14ac:dyDescent="0.25">
      <c r="B18" s="12" t="s">
        <v>21</v>
      </c>
      <c r="C18" s="15">
        <v>114491495.06999999</v>
      </c>
      <c r="D18" s="15">
        <v>22552677.510000005</v>
      </c>
      <c r="E18" s="18">
        <f t="shared" si="0"/>
        <v>137044172.57999998</v>
      </c>
      <c r="F18" s="15">
        <v>136944861.94999999</v>
      </c>
      <c r="G18" s="15">
        <v>136944861.94999999</v>
      </c>
      <c r="H18" s="18">
        <f t="shared" si="1"/>
        <v>99310.629999995232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1765592341.6000001</v>
      </c>
      <c r="D20" s="17">
        <f>SUM(D21:D27)</f>
        <v>419552203.99999988</v>
      </c>
      <c r="E20" s="17">
        <f t="shared" ref="E20:E27" si="2">C20+D20</f>
        <v>2185144545.5999999</v>
      </c>
      <c r="F20" s="17">
        <f>SUM(F21:F27)</f>
        <v>1974180371.5000002</v>
      </c>
      <c r="G20" s="17">
        <f>SUM(G21:G27)</f>
        <v>1889782680.05</v>
      </c>
      <c r="H20" s="17">
        <f t="shared" ref="H20:H27" si="3">E20-F20</f>
        <v>210964174.09999967</v>
      </c>
    </row>
    <row r="21" spans="2:8" x14ac:dyDescent="0.25">
      <c r="B21" s="12" t="s">
        <v>23</v>
      </c>
      <c r="C21" s="15">
        <v>449547575.14999998</v>
      </c>
      <c r="D21" s="15">
        <v>-72282686.700000048</v>
      </c>
      <c r="E21" s="18">
        <f t="shared" si="2"/>
        <v>377264888.44999993</v>
      </c>
      <c r="F21" s="15">
        <v>377118546.41000003</v>
      </c>
      <c r="G21" s="15">
        <v>366074750.05000001</v>
      </c>
      <c r="H21" s="18">
        <f t="shared" si="3"/>
        <v>146342.03999990225</v>
      </c>
    </row>
    <row r="22" spans="2:8" x14ac:dyDescent="0.25">
      <c r="B22" s="12" t="s">
        <v>24</v>
      </c>
      <c r="C22" s="15">
        <v>1106689151.4200001</v>
      </c>
      <c r="D22" s="15">
        <v>451904800.81999993</v>
      </c>
      <c r="E22" s="18">
        <f t="shared" si="2"/>
        <v>1558593952.24</v>
      </c>
      <c r="F22" s="15">
        <v>1354941471.8000002</v>
      </c>
      <c r="G22" s="15">
        <v>1296380716.3900001</v>
      </c>
      <c r="H22" s="18">
        <f t="shared" si="3"/>
        <v>203652480.43999982</v>
      </c>
    </row>
    <row r="23" spans="2:8" x14ac:dyDescent="0.25">
      <c r="B23" s="12" t="s">
        <v>25</v>
      </c>
      <c r="C23" s="15">
        <v>19113726.280000001</v>
      </c>
      <c r="D23" s="15">
        <v>-1060432.73</v>
      </c>
      <c r="E23" s="18">
        <f t="shared" si="2"/>
        <v>18053293.550000001</v>
      </c>
      <c r="F23" s="15">
        <v>18052721.149999999</v>
      </c>
      <c r="G23" s="15">
        <v>18052721.149999999</v>
      </c>
      <c r="H23" s="18">
        <f t="shared" si="3"/>
        <v>572.40000000223517</v>
      </c>
    </row>
    <row r="24" spans="2:8" ht="24" x14ac:dyDescent="0.25">
      <c r="B24" s="12" t="s">
        <v>26</v>
      </c>
      <c r="C24" s="15">
        <v>17687126.969999999</v>
      </c>
      <c r="D24" s="15">
        <v>6883123.6900000051</v>
      </c>
      <c r="E24" s="18">
        <f t="shared" si="2"/>
        <v>24570250.660000004</v>
      </c>
      <c r="F24" s="15">
        <v>24551356.959999997</v>
      </c>
      <c r="G24" s="15">
        <v>24519788.489999998</v>
      </c>
      <c r="H24" s="18">
        <f t="shared" si="3"/>
        <v>18893.700000006706</v>
      </c>
    </row>
    <row r="25" spans="2:8" x14ac:dyDescent="0.25">
      <c r="B25" s="12" t="s">
        <v>27</v>
      </c>
      <c r="C25" s="16">
        <v>101853452.59</v>
      </c>
      <c r="D25" s="16">
        <v>35617483.609999999</v>
      </c>
      <c r="E25" s="19">
        <f t="shared" si="2"/>
        <v>137470936.19999999</v>
      </c>
      <c r="F25" s="16">
        <v>131428174.83</v>
      </c>
      <c r="G25" s="16">
        <v>120565575.11</v>
      </c>
      <c r="H25" s="19">
        <f t="shared" si="3"/>
        <v>6042761.3699999899</v>
      </c>
    </row>
    <row r="26" spans="2:8" x14ac:dyDescent="0.25">
      <c r="B26" s="12" t="s">
        <v>28</v>
      </c>
      <c r="C26" s="15">
        <v>70701309.189999998</v>
      </c>
      <c r="D26" s="15">
        <v>-1510084.6899999976</v>
      </c>
      <c r="E26" s="18">
        <f t="shared" si="2"/>
        <v>69191224.5</v>
      </c>
      <c r="F26" s="15">
        <v>68088100.349999994</v>
      </c>
      <c r="G26" s="15">
        <v>64189128.859999999</v>
      </c>
      <c r="H26" s="18">
        <f t="shared" si="3"/>
        <v>1103124.150000006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284258452.39999998</v>
      </c>
      <c r="D29" s="17">
        <f>SUM(D30:D38)</f>
        <v>66721943.740000024</v>
      </c>
      <c r="E29" s="17">
        <f t="shared" ref="E29:E38" si="4">C29+D29</f>
        <v>350980396.13999999</v>
      </c>
      <c r="F29" s="17">
        <f>SUM(F30:F38)</f>
        <v>340933046.30999994</v>
      </c>
      <c r="G29" s="17">
        <f>SUM(G30:G38)</f>
        <v>326763674.82999998</v>
      </c>
      <c r="H29" s="17">
        <f t="shared" ref="H29:H38" si="5">E29-F29</f>
        <v>10047349.830000043</v>
      </c>
    </row>
    <row r="30" spans="2:8" ht="24" x14ac:dyDescent="0.25">
      <c r="B30" s="12" t="s">
        <v>31</v>
      </c>
      <c r="C30" s="15">
        <v>63761648.880000003</v>
      </c>
      <c r="D30" s="15">
        <v>25693128.579999998</v>
      </c>
      <c r="E30" s="18">
        <f t="shared" si="4"/>
        <v>89454777.460000008</v>
      </c>
      <c r="F30" s="15">
        <v>89454777.459999993</v>
      </c>
      <c r="G30" s="15">
        <v>89453443.459999993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67700042.120000005</v>
      </c>
      <c r="D36" s="15">
        <v>4383571.4800000191</v>
      </c>
      <c r="E36" s="18">
        <f t="shared" si="4"/>
        <v>72083613.600000024</v>
      </c>
      <c r="F36" s="15">
        <v>71802972.230000004</v>
      </c>
      <c r="G36" s="15">
        <v>71800304.230000004</v>
      </c>
      <c r="H36" s="18">
        <f t="shared" si="5"/>
        <v>280641.37000001967</v>
      </c>
    </row>
    <row r="37" spans="2:8" x14ac:dyDescent="0.25">
      <c r="B37" s="12" t="s">
        <v>38</v>
      </c>
      <c r="C37" s="15">
        <v>152796761.40000001</v>
      </c>
      <c r="D37" s="15">
        <v>36645243.680000007</v>
      </c>
      <c r="E37" s="18">
        <f t="shared" si="4"/>
        <v>189442005.08000001</v>
      </c>
      <c r="F37" s="15">
        <v>179675296.61999997</v>
      </c>
      <c r="G37" s="15">
        <v>165509927.13999999</v>
      </c>
      <c r="H37" s="18">
        <f t="shared" si="5"/>
        <v>9766708.4600000381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525454488</v>
      </c>
      <c r="D40" s="17">
        <f>SUM(D41:D44)</f>
        <v>158144708.32999998</v>
      </c>
      <c r="E40" s="17">
        <f>C40+D40</f>
        <v>683599196.32999992</v>
      </c>
      <c r="F40" s="17">
        <f>SUM(F41:F44)</f>
        <v>683599196.19999993</v>
      </c>
      <c r="G40" s="17">
        <f>SUM(G41:G44)</f>
        <v>682704144.13999999</v>
      </c>
      <c r="H40" s="17">
        <f>E40-F40</f>
        <v>0.12999999523162842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525454488</v>
      </c>
      <c r="D42" s="15">
        <v>158144708.32999998</v>
      </c>
      <c r="E42" s="18">
        <f>C42+D42</f>
        <v>683599196.32999992</v>
      </c>
      <c r="F42" s="15">
        <v>683599196.19999993</v>
      </c>
      <c r="G42" s="15">
        <v>682704144.13999999</v>
      </c>
      <c r="H42" s="18">
        <f>E42-F42</f>
        <v>0.12999999523162842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4480227197</v>
      </c>
      <c r="D46" s="9">
        <f>SUM(D40,D29,D20,D10)</f>
        <v>513177694.29000002</v>
      </c>
      <c r="E46" s="9">
        <f>C46+D46</f>
        <v>4993404891.29</v>
      </c>
      <c r="F46" s="9">
        <f>SUM(F40,F29,F10,F20)</f>
        <v>4721823809</v>
      </c>
      <c r="G46" s="9">
        <f>SUM(G40,G29,G20,G10)</f>
        <v>4580474809.1300001</v>
      </c>
      <c r="H46" s="9">
        <f>E46-F46</f>
        <v>271581082.28999996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2022-04-20T17:53:49Z</cp:lastPrinted>
  <dcterms:created xsi:type="dcterms:W3CDTF">2019-12-05T18:14:36Z</dcterms:created>
  <dcterms:modified xsi:type="dcterms:W3CDTF">2023-01-25T16:06:22Z</dcterms:modified>
</cp:coreProperties>
</file>